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3040" windowHeight="9228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I196" i="1" s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6" i="1"/>
  <c r="G196" i="1"/>
  <c r="F196" i="1"/>
  <c r="G177" i="1"/>
  <c r="L177" i="1"/>
  <c r="J177" i="1"/>
  <c r="H177" i="1"/>
  <c r="H158" i="1"/>
  <c r="G158" i="1"/>
  <c r="F158" i="1"/>
  <c r="J139" i="1"/>
  <c r="G139" i="1"/>
  <c r="F139" i="1"/>
  <c r="F177" i="1"/>
  <c r="H196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H43" i="1"/>
  <c r="F43" i="1"/>
  <c r="G43" i="1"/>
  <c r="J43" i="1"/>
  <c r="I43" i="1"/>
  <c r="J24" i="1"/>
  <c r="I24" i="1"/>
  <c r="F24" i="1"/>
  <c r="H24" i="1"/>
  <c r="G24" i="1"/>
  <c r="L24" i="1"/>
  <c r="L139" i="1"/>
  <c r="L197" i="1" l="1"/>
  <c r="H197" i="1"/>
  <c r="F197" i="1"/>
  <c r="G197" i="1"/>
  <c r="I197" i="1"/>
  <c r="J197" i="1"/>
</calcChain>
</file>

<file path=xl/sharedStrings.xml><?xml version="1.0" encoding="utf-8"?>
<sst xmlns="http://schemas.openxmlformats.org/spreadsheetml/2006/main" count="325" uniqueCount="107">
  <si>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</si>
  <si>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</si>
  <si>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</si>
  <si>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</si>
  <si>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</si>
  <si>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</si>
  <si>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</si>
  <si>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</si>
  <si>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</si>
  <si>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</si>
  <si>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</si>
  <si>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</si>
  <si>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</si>
  <si>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</si>
  <si>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</si>
  <si>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</si>
  <si>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</si>
  <si>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</si>
  <si>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</si>
  <si>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</si>
  <si>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</si>
  <si>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</si>
  <si>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</si>
  <si>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</si>
  <si>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</si>
  <si>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</si>
  <si>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</si>
  <si>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</si>
  <si>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</si>
  <si>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</si>
  <si>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</si>
  <si>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</si>
  <si>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</si>
  <si>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</si>
  <si>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</si>
  <si>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</si>
  <si>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</si>
  <si>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</si>
  <si>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</si>
  <si>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</si>
  <si>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</si>
  <si>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</si>
  <si>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</si>
  <si>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</si>
  <si>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</si>
  <si>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</si>
  <si>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</si>
  <si>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</si>
  <si>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</si>
  <si>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</si>
  <si>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Огурцы свежие порционно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</si>
  <si>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</si>
  <si>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</si>
  <si>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</si>
  <si>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</si>
  <si>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Молоко сгущеное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</si>
  <si>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</si>
  <si>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</si>
  <si>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</si>
  <si>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</si>
  <si>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</si>
  <si>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</si>
  <si>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</si>
  <si>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</si>
  <si>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</si>
  <si>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</si>
  <si>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</si>
  <si>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</si>
  <si>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</si>
  <si>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</si>
  <si>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</si>
  <si>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</si>
  <si>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</si>
  <si>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</si>
  <si>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</si>
  <si>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</si>
  <si>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</si>
  <si>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</si>
  <si>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</si>
  <si>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</si>
  <si>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Яйцо отварное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</si>
  <si>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</si>
  <si>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</si>
  <si>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</si>
  <si>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</si>
  <si>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</si>
  <si>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</si>
  <si>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Сырники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</si>
  <si>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</si>
  <si>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</si>
  <si>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</si>
  <si>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</si>
  <si>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</si>
  <si>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</si>
  <si>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</si>
  <si>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</si>
  <si>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</si>
  <si>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</si>
  <si>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</si>
  <si>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</si>
  <si>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</si>
  <si>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</si>
  <si>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</si>
  <si>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</si>
  <si>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</si>
  <si>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МАОУ ПГО "Политехнический лицей № 21 "Эрудит"</t>
  </si>
  <si>
    <t>Высоцкая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</si>
</sst>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105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96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4.4" x14ac:dyDescent="0.3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98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4.4" x14ac:dyDescent="0.3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4.4" x14ac:dyDescent="0.3">
      <c r="A22" s="23"/>
      <c r="B22" s="15"/>
      <c r="C22" s="11"/>
      <c r="D22" s="6"/>
      <c r="E22" s="42" t="s">
        <v>97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99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4.4" x14ac:dyDescent="0.3">
      <c r="A26" s="14"/>
      <c r="B26" s="15"/>
      <c r="C26" s="11"/>
      <c r="D26" s="6" t="s">
        <v>23</v>
      </c>
      <c r="E26" s="42" t="s">
        <v>72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40</v>
      </c>
      <c r="G33" s="43">
        <v>0.32</v>
      </c>
      <c r="H33" s="43"/>
      <c r="I33" s="43">
        <v>5.04</v>
      </c>
      <c r="J33" s="43">
        <v>22</v>
      </c>
      <c r="K33" s="44">
        <v>836</v>
      </c>
      <c r="L33" s="43">
        <v>123</v>
      </c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3.29</v>
      </c>
      <c r="H36" s="43">
        <v>5</v>
      </c>
      <c r="I36" s="43">
        <v>22.09</v>
      </c>
      <c r="J36" s="43">
        <v>147.69999999999999</v>
      </c>
      <c r="K36" s="44">
        <v>995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912.02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4.4" x14ac:dyDescent="0.3">
      <c r="A40" s="14"/>
      <c r="B40" s="15"/>
      <c r="C40" s="11"/>
      <c r="D40" s="6"/>
      <c r="E40" s="42" t="s">
        <v>45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4.4" x14ac:dyDescent="0.3">
      <c r="A41" s="14"/>
      <c r="B41" s="15"/>
      <c r="C41" s="11"/>
      <c r="D41" s="6"/>
      <c r="E41" s="42" t="s">
        <v>100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23.569999999999997</v>
      </c>
      <c r="H42" s="19">
        <f t="shared" ref="H42" si="11">SUM(H33:H41)</f>
        <v>19</v>
      </c>
      <c r="I42" s="19">
        <f t="shared" ref="I42" si="12">SUM(I33:I41)</f>
        <v>91.740000000000009</v>
      </c>
      <c r="J42" s="19">
        <f t="shared" ref="J42:L42" si="13">SUM(J33:J41)</f>
        <v>736.19999999999993</v>
      </c>
      <c r="K42" s="25"/>
      <c r="L42" s="19">
        <f t="shared" si="13"/>
        <v>123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1256</v>
      </c>
      <c r="G43" s="32">
        <f t="shared" ref="G43" si="14">G32+G42</f>
        <v>54.879999999999995</v>
      </c>
      <c r="H43" s="32">
        <f t="shared" ref="H43" si="15">H32+H42</f>
        <v>47</v>
      </c>
      <c r="I43" s="32">
        <f t="shared" ref="I43" si="16">I32+I42</f>
        <v>159.28</v>
      </c>
      <c r="J43" s="32">
        <f t="shared" ref="J43:L43" si="17">J32+J42</f>
        <v>1402.6999999999998</v>
      </c>
      <c r="K43" s="32"/>
      <c r="L43" s="32">
        <f t="shared" si="17"/>
        <v>217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4.4" x14ac:dyDescent="0.3">
      <c r="A45" s="23"/>
      <c r="B45" s="15"/>
      <c r="C45" s="11"/>
      <c r="D45" s="6" t="s">
        <v>23</v>
      </c>
      <c r="E45" s="42" t="s">
        <v>72</v>
      </c>
      <c r="F45" s="43">
        <v>30</v>
      </c>
      <c r="G45" s="43">
        <v>5</v>
      </c>
      <c r="H45" s="43">
        <v>3</v>
      </c>
      <c r="I45" s="43">
        <v>16.41</v>
      </c>
      <c r="J45" s="43">
        <v>117.8</v>
      </c>
      <c r="K45" s="44">
        <v>810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17.310000000000002</v>
      </c>
      <c r="H51" s="19">
        <f t="shared" ref="H51" si="19">SUM(H44:H50)</f>
        <v>9</v>
      </c>
      <c r="I51" s="19">
        <f t="shared" ref="I51" si="20">SUM(I44:I50)</f>
        <v>83.44</v>
      </c>
      <c r="J51" s="19">
        <f t="shared" ref="J51:L51" si="21">SUM(J44:J50)</f>
        <v>500</v>
      </c>
      <c r="K51" s="25"/>
      <c r="L51" s="19">
        <f t="shared" si="21"/>
        <v>94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1.62</v>
      </c>
      <c r="H57" s="43"/>
      <c r="I57" s="43">
        <v>9.67</v>
      </c>
      <c r="J57" s="43">
        <v>48.4</v>
      </c>
      <c r="K57" s="44">
        <v>897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4.4" x14ac:dyDescent="0.3">
      <c r="A59" s="23"/>
      <c r="B59" s="15"/>
      <c r="C59" s="11"/>
      <c r="D59" s="6" t="s">
        <v>23</v>
      </c>
      <c r="E59" s="42" t="s">
        <v>61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4.4" x14ac:dyDescent="0.3">
      <c r="A60" s="23"/>
      <c r="B60" s="15"/>
      <c r="C60" s="11"/>
      <c r="D60" s="6"/>
      <c r="E60" s="42" t="s">
        <v>97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696</v>
      </c>
      <c r="G61" s="19">
        <f t="shared" ref="G61" si="22">SUM(G52:G60)</f>
        <v>30.21</v>
      </c>
      <c r="H61" s="19">
        <f t="shared" ref="H61" si="23">SUM(H52:H60)</f>
        <v>31</v>
      </c>
      <c r="I61" s="19">
        <f t="shared" ref="I61" si="24">SUM(I52:I60)</f>
        <v>103.75999999999999</v>
      </c>
      <c r="J61" s="19">
        <f t="shared" ref="J61:L61" si="25">SUM(J52:J60)</f>
        <v>808.30000000000007</v>
      </c>
      <c r="K61" s="25"/>
      <c r="L61" s="19">
        <f t="shared" si="25"/>
        <v>123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1206</v>
      </c>
      <c r="G62" s="32">
        <f t="shared" ref="G62" si="26">G51+G61</f>
        <v>47.52</v>
      </c>
      <c r="H62" s="32">
        <f t="shared" ref="H62" si="27">H51+H61</f>
        <v>40</v>
      </c>
      <c r="I62" s="32">
        <f t="shared" ref="I62" si="28">I51+I61</f>
        <v>187.2</v>
      </c>
      <c r="J62" s="32">
        <f t="shared" ref="J62:L62" si="29">J51+J61</f>
        <v>1308.3000000000002</v>
      </c>
      <c r="K62" s="32"/>
      <c r="L62" s="32">
        <f t="shared" si="29"/>
        <v>217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4.4" x14ac:dyDescent="0.3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101</v>
      </c>
      <c r="F73" s="43">
        <v>100</v>
      </c>
      <c r="G73" s="43">
        <v>2.73</v>
      </c>
      <c r="H73" s="43">
        <v>27</v>
      </c>
      <c r="I73" s="43">
        <v>4.04</v>
      </c>
      <c r="J73" s="43">
        <v>271.3</v>
      </c>
      <c r="K73" s="44">
        <v>1027.03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4.4" x14ac:dyDescent="0.3">
      <c r="A78" s="23"/>
      <c r="B78" s="15"/>
      <c r="C78" s="11"/>
      <c r="D78" s="6"/>
      <c r="E78" s="42" t="s">
        <v>45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4.4" x14ac:dyDescent="0.3">
      <c r="A79" s="23"/>
      <c r="B79" s="15"/>
      <c r="C79" s="11"/>
      <c r="D79" s="6"/>
      <c r="E79" s="42" t="s">
        <v>102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15.610000000000001</v>
      </c>
      <c r="H80" s="19">
        <f t="shared" ref="H80" si="35">SUM(H71:H79)</f>
        <v>39</v>
      </c>
      <c r="I80" s="19">
        <f t="shared" ref="I80" si="36">SUM(I71:I79)</f>
        <v>94.660000000000011</v>
      </c>
      <c r="J80" s="19">
        <f t="shared" ref="J80:L80" si="37">SUM(J71:J79)</f>
        <v>814.69999999999993</v>
      </c>
      <c r="K80" s="25"/>
      <c r="L80" s="19">
        <f t="shared" si="37"/>
        <v>123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1236</v>
      </c>
      <c r="G81" s="32">
        <f t="shared" ref="G81" si="38">G70+G80</f>
        <v>42.86</v>
      </c>
      <c r="H81" s="32">
        <f t="shared" ref="H81" si="39">H70+H80</f>
        <v>66</v>
      </c>
      <c r="I81" s="32">
        <f t="shared" ref="I81" si="40">I70+I80</f>
        <v>186.58</v>
      </c>
      <c r="J81" s="32">
        <f t="shared" ref="J81:L81" si="41">J70+J80</f>
        <v>1485.8</v>
      </c>
      <c r="K81" s="32"/>
      <c r="L81" s="32">
        <f t="shared" si="41"/>
        <v>217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4.4" x14ac:dyDescent="0.3">
      <c r="A83" s="23"/>
      <c r="B83" s="15"/>
      <c r="C83" s="11"/>
      <c r="D83" s="6" t="s">
        <v>23</v>
      </c>
      <c r="E83" s="42" t="s">
        <v>104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68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96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0.75</v>
      </c>
      <c r="H90" s="43">
        <v>3</v>
      </c>
      <c r="I90" s="43">
        <v>11.02</v>
      </c>
      <c r="J90" s="43">
        <v>80.3</v>
      </c>
      <c r="K90" s="44">
        <v>992</v>
      </c>
      <c r="L90" s="43">
        <v>123</v>
      </c>
    </row>
    <row r="91" spans="1:12" ht="14.4" x14ac:dyDescent="0.3">
      <c r="A91" s="23"/>
      <c r="B91" s="15"/>
      <c r="C91" s="11"/>
      <c r="D91" s="7" t="s">
        <v>27</v>
      </c>
      <c r="E91" s="42" t="s">
        <v>69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61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4.4" x14ac:dyDescent="0.3">
      <c r="A97" s="23"/>
      <c r="B97" s="15"/>
      <c r="C97" s="11"/>
      <c r="D97" s="6"/>
      <c r="E97" s="42" t="s">
        <v>97</v>
      </c>
      <c r="F97" s="43">
        <v>1</v>
      </c>
      <c r="G97" s="43"/>
      <c r="H97" s="43"/>
      <c r="I97" s="43">
        <v>0.01</v>
      </c>
      <c r="J97" s="43">
        <v>0.1</v>
      </c>
      <c r="K97" s="44">
        <v>0</v>
      </c>
      <c r="L97" s="43"/>
    </row>
    <row r="98" spans="1:12" ht="14.4" x14ac:dyDescent="0.3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31.26</v>
      </c>
      <c r="H99" s="19">
        <f t="shared" ref="H99" si="47">SUM(H90:H98)</f>
        <v>33</v>
      </c>
      <c r="I99" s="19">
        <f t="shared" ref="I99" si="48">SUM(I90:I98)</f>
        <v>131.27000000000001</v>
      </c>
      <c r="J99" s="19">
        <f t="shared" ref="J99:L99" si="49">SUM(J90:J98)</f>
        <v>972.6</v>
      </c>
      <c r="K99" s="25"/>
      <c r="L99" s="19">
        <f t="shared" si="49"/>
        <v>123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1336</v>
      </c>
      <c r="G100" s="32">
        <f t="shared" ref="G100" si="50">G89+G99</f>
        <v>47.09</v>
      </c>
      <c r="H100" s="32">
        <f t="shared" ref="H100" si="51">H89+H99</f>
        <v>48</v>
      </c>
      <c r="I100" s="32">
        <f t="shared" ref="I100" si="52">I89+I99</f>
        <v>232.65000000000003</v>
      </c>
      <c r="J100" s="32">
        <f t="shared" ref="J100:L100" si="53">J89+J99</f>
        <v>1566.1</v>
      </c>
      <c r="K100" s="32"/>
      <c r="L100" s="32">
        <f t="shared" si="53"/>
        <v>217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6.05</v>
      </c>
      <c r="H101" s="40">
        <v>9</v>
      </c>
      <c r="I101" s="40">
        <v>28.52</v>
      </c>
      <c r="J101" s="40">
        <v>220.3</v>
      </c>
      <c r="K101" s="41">
        <v>846</v>
      </c>
      <c r="L101" s="40">
        <v>94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72</v>
      </c>
      <c r="F104" s="43">
        <v>30</v>
      </c>
      <c r="G104" s="43">
        <v>5</v>
      </c>
      <c r="H104" s="43">
        <v>3</v>
      </c>
      <c r="I104" s="43">
        <v>16.41</v>
      </c>
      <c r="J104" s="43">
        <v>117.8</v>
      </c>
      <c r="K104" s="44">
        <v>810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96</v>
      </c>
      <c r="F105" s="43">
        <v>120</v>
      </c>
      <c r="G105" s="43">
        <v>0.48</v>
      </c>
      <c r="H105" s="43"/>
      <c r="I105" s="43">
        <v>11.76</v>
      </c>
      <c r="J105" s="43">
        <v>56.7</v>
      </c>
      <c r="K105" s="44">
        <v>976</v>
      </c>
      <c r="L105" s="43"/>
    </row>
    <row r="106" spans="1:12" ht="14.4" x14ac:dyDescent="0.3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13.329999999999998</v>
      </c>
      <c r="H108" s="19">
        <f t="shared" si="54"/>
        <v>13</v>
      </c>
      <c r="I108" s="19">
        <f t="shared" si="54"/>
        <v>80.160000000000011</v>
      </c>
      <c r="J108" s="19">
        <f t="shared" si="54"/>
        <v>506.5</v>
      </c>
      <c r="K108" s="25"/>
      <c r="L108" s="19">
        <f t="shared" ref="L108" si="55">SUM(L101:L107)</f>
        <v>94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4.4" x14ac:dyDescent="0.3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75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4.4" x14ac:dyDescent="0.3">
      <c r="A116" s="23"/>
      <c r="B116" s="15"/>
      <c r="C116" s="11"/>
      <c r="D116" s="6"/>
      <c r="E116" s="42" t="s">
        <v>45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31.990000000000002</v>
      </c>
      <c r="H118" s="19">
        <f t="shared" si="56"/>
        <v>16</v>
      </c>
      <c r="I118" s="19">
        <f t="shared" si="56"/>
        <v>101.91000000000001</v>
      </c>
      <c r="J118" s="19">
        <f t="shared" si="56"/>
        <v>696.09999999999991</v>
      </c>
      <c r="K118" s="25"/>
      <c r="L118" s="19">
        <f t="shared" ref="L118" si="57">SUM(L109:L117)</f>
        <v>123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1255</v>
      </c>
      <c r="G119" s="32">
        <f t="shared" ref="G119" si="58">G108+G118</f>
        <v>45.32</v>
      </c>
      <c r="H119" s="32">
        <f t="shared" ref="H119" si="59">H108+H118</f>
        <v>29</v>
      </c>
      <c r="I119" s="32">
        <f t="shared" ref="I119" si="60">I108+I118</f>
        <v>182.07000000000002</v>
      </c>
      <c r="J119" s="32">
        <f t="shared" ref="J119:L119" si="61">J108+J118</f>
        <v>1202.5999999999999</v>
      </c>
      <c r="K119" s="32"/>
      <c r="L119" s="32">
        <f t="shared" si="61"/>
        <v>217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150</v>
      </c>
      <c r="G120" s="40">
        <v>16.5</v>
      </c>
      <c r="H120" s="40">
        <v>16</v>
      </c>
      <c r="I120" s="40">
        <v>29.87</v>
      </c>
      <c r="J120" s="40">
        <v>339</v>
      </c>
      <c r="K120" s="41">
        <v>1066.01</v>
      </c>
      <c r="L120" s="40">
        <v>94</v>
      </c>
    </row>
    <row r="121" spans="1:12" ht="14.4" x14ac:dyDescent="0.3">
      <c r="A121" s="14"/>
      <c r="B121" s="15"/>
      <c r="C121" s="11"/>
      <c r="D121" s="6" t="s">
        <v>21</v>
      </c>
      <c r="E121" s="42" t="s">
        <v>55</v>
      </c>
      <c r="F121" s="43">
        <v>20</v>
      </c>
      <c r="G121" s="43">
        <v>1.58</v>
      </c>
      <c r="H121" s="43">
        <v>2</v>
      </c>
      <c r="I121" s="43">
        <v>10.88</v>
      </c>
      <c r="J121" s="43">
        <v>64.2</v>
      </c>
      <c r="K121" s="44">
        <v>902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96</v>
      </c>
      <c r="F124" s="43">
        <v>120</v>
      </c>
      <c r="G124" s="43">
        <v>0.48</v>
      </c>
      <c r="H124" s="43"/>
      <c r="I124" s="43">
        <v>11.76</v>
      </c>
      <c r="J124" s="43">
        <v>56.4</v>
      </c>
      <c r="K124" s="44">
        <v>976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20.18</v>
      </c>
      <c r="H128" s="19">
        <f>SUM(H120:H127)</f>
        <v>18</v>
      </c>
      <c r="I128" s="19">
        <f>SUM(I120:I127)</f>
        <v>77.240000000000009</v>
      </c>
      <c r="J128" s="19">
        <f>SUM(J120:J127)</f>
        <v>567.9</v>
      </c>
      <c r="K128" s="25"/>
      <c r="L128" s="19">
        <f>SUM(L120:L127)</f>
        <v>94</v>
      </c>
    </row>
    <row r="129" spans="1:12" ht="14.4" x14ac:dyDescent="0.3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4.4" x14ac:dyDescent="0.3">
      <c r="A130" s="14"/>
      <c r="B130" s="15"/>
      <c r="C130" s="11"/>
      <c r="D130" s="7" t="s">
        <v>27</v>
      </c>
      <c r="E130" s="42" t="s">
        <v>76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78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79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4.4" x14ac:dyDescent="0.3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4.4" x14ac:dyDescent="0.3">
      <c r="A136" s="14"/>
      <c r="B136" s="15"/>
      <c r="C136" s="11"/>
      <c r="D136" s="6"/>
      <c r="E136" s="42" t="s">
        <v>77</v>
      </c>
      <c r="F136" s="43">
        <v>5</v>
      </c>
      <c r="G136" s="43">
        <v>1.1399999999999999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700</v>
      </c>
      <c r="G138" s="19">
        <f t="shared" ref="G138:J138" si="62">SUM(G129:G137)</f>
        <v>23.87</v>
      </c>
      <c r="H138" s="19">
        <f t="shared" si="62"/>
        <v>39</v>
      </c>
      <c r="I138" s="19">
        <f t="shared" si="62"/>
        <v>90.44</v>
      </c>
      <c r="J138" s="19">
        <f t="shared" si="62"/>
        <v>816.5</v>
      </c>
      <c r="K138" s="25"/>
      <c r="L138" s="19">
        <f t="shared" ref="L138" si="63">SUM(L129:L137)</f>
        <v>123</v>
      </c>
    </row>
    <row r="139" spans="1:12" ht="14.4" x14ac:dyDescent="0.25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1210</v>
      </c>
      <c r="G139" s="32">
        <f t="shared" ref="G139" si="64">G128+G138</f>
        <v>44.05</v>
      </c>
      <c r="H139" s="32">
        <f t="shared" ref="H139" si="65">H128+H138</f>
        <v>57</v>
      </c>
      <c r="I139" s="32">
        <f t="shared" ref="I139" si="66">I128+I138</f>
        <v>167.68</v>
      </c>
      <c r="J139" s="32">
        <f t="shared" ref="J139:L139" si="67">J128+J138</f>
        <v>1384.4</v>
      </c>
      <c r="K139" s="32"/>
      <c r="L139" s="32">
        <f t="shared" si="67"/>
        <v>217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39" t="s">
        <v>81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4.4" x14ac:dyDescent="0.3">
      <c r="A141" s="23"/>
      <c r="B141" s="15"/>
      <c r="C141" s="11"/>
      <c r="D141" s="6"/>
      <c r="E141" s="42" t="s">
        <v>80</v>
      </c>
      <c r="F141" s="43">
        <v>40</v>
      </c>
      <c r="G141" s="43">
        <v>4.0599999999999996</v>
      </c>
      <c r="H141" s="43">
        <v>4</v>
      </c>
      <c r="I141" s="43">
        <v>0.22</v>
      </c>
      <c r="J141" s="43">
        <v>50.2</v>
      </c>
      <c r="K141" s="44">
        <v>349.01</v>
      </c>
      <c r="L141" s="43"/>
    </row>
    <row r="142" spans="1:12" ht="14.4" x14ac:dyDescent="0.3">
      <c r="A142" s="23"/>
      <c r="B142" s="15"/>
      <c r="C142" s="11"/>
      <c r="D142" s="7" t="s">
        <v>22</v>
      </c>
      <c r="E142" s="42" t="s">
        <v>63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3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4.4" x14ac:dyDescent="0.3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 t="s">
        <v>23</v>
      </c>
      <c r="E145" s="42" t="s">
        <v>72</v>
      </c>
      <c r="F145" s="43">
        <v>30</v>
      </c>
      <c r="G145" s="43">
        <v>5</v>
      </c>
      <c r="H145" s="43">
        <v>3</v>
      </c>
      <c r="I145" s="43">
        <v>16.41</v>
      </c>
      <c r="J145" s="43">
        <v>117.8</v>
      </c>
      <c r="K145" s="44">
        <v>810</v>
      </c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19.34</v>
      </c>
      <c r="H147" s="19">
        <f t="shared" si="68"/>
        <v>15</v>
      </c>
      <c r="I147" s="19">
        <f t="shared" si="68"/>
        <v>102.38</v>
      </c>
      <c r="J147" s="19">
        <f t="shared" si="68"/>
        <v>554.79999999999995</v>
      </c>
      <c r="K147" s="25"/>
      <c r="L147" s="19">
        <f t="shared" ref="L147" si="69">SUM(L140:L146)</f>
        <v>94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82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4.4" x14ac:dyDescent="0.3">
      <c r="A149" s="23"/>
      <c r="B149" s="15"/>
      <c r="C149" s="11"/>
      <c r="D149" s="7" t="s">
        <v>27</v>
      </c>
      <c r="E149" s="42" t="s">
        <v>83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84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66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85</v>
      </c>
      <c r="F152" s="43">
        <v>200</v>
      </c>
      <c r="G152" s="43">
        <v>0.2</v>
      </c>
      <c r="H152" s="43"/>
      <c r="I152" s="43">
        <v>25.73</v>
      </c>
      <c r="J152" s="43">
        <v>105.2</v>
      </c>
      <c r="K152" s="44">
        <v>925</v>
      </c>
      <c r="L152" s="43"/>
    </row>
    <row r="153" spans="1:12" ht="14.4" x14ac:dyDescent="0.3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4.4" x14ac:dyDescent="0.3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28.43</v>
      </c>
      <c r="H157" s="19">
        <f t="shared" si="70"/>
        <v>17</v>
      </c>
      <c r="I157" s="19">
        <f t="shared" si="70"/>
        <v>93.98</v>
      </c>
      <c r="J157" s="19">
        <f t="shared" si="70"/>
        <v>740.9</v>
      </c>
      <c r="K157" s="25"/>
      <c r="L157" s="19">
        <f t="shared" ref="L157" si="71">SUM(L148:L156)</f>
        <v>123</v>
      </c>
    </row>
    <row r="158" spans="1:12" ht="14.4" x14ac:dyDescent="0.2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1240</v>
      </c>
      <c r="G158" s="32">
        <f t="shared" ref="G158" si="72">G147+G157</f>
        <v>47.769999999999996</v>
      </c>
      <c r="H158" s="32">
        <f t="shared" ref="H158" si="73">H147+H157</f>
        <v>32</v>
      </c>
      <c r="I158" s="32">
        <f t="shared" ref="I158" si="74">I147+I157</f>
        <v>196.36</v>
      </c>
      <c r="J158" s="32">
        <f t="shared" ref="J158:L158" si="75">J147+J157</f>
        <v>1295.6999999999998</v>
      </c>
      <c r="K158" s="32"/>
      <c r="L158" s="32">
        <f t="shared" si="75"/>
        <v>217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4.4" x14ac:dyDescent="0.3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86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88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1015</v>
      </c>
      <c r="L168" s="43">
        <v>123</v>
      </c>
    </row>
    <row r="169" spans="1:12" ht="14.4" x14ac:dyDescent="0.3">
      <c r="A169" s="23"/>
      <c r="B169" s="15"/>
      <c r="C169" s="11"/>
      <c r="D169" s="7" t="s">
        <v>28</v>
      </c>
      <c r="E169" s="42" t="s">
        <v>89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90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46</v>
      </c>
      <c r="F171" s="43">
        <v>200</v>
      </c>
      <c r="G171" s="43">
        <v>0.46</v>
      </c>
      <c r="H171" s="43"/>
      <c r="I171" s="43">
        <v>27.49</v>
      </c>
      <c r="J171" s="43">
        <v>115.7</v>
      </c>
      <c r="K171" s="44">
        <v>928</v>
      </c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42</v>
      </c>
      <c r="F172" s="43">
        <v>30</v>
      </c>
      <c r="G172" s="43">
        <v>2.4300000000000002</v>
      </c>
      <c r="H172" s="43"/>
      <c r="I172" s="43">
        <v>14.64</v>
      </c>
      <c r="J172" s="43">
        <v>72.599999999999994</v>
      </c>
      <c r="K172" s="44">
        <v>897</v>
      </c>
      <c r="L172" s="43"/>
    </row>
    <row r="173" spans="1:12" ht="14.4" x14ac:dyDescent="0.3">
      <c r="A173" s="23"/>
      <c r="B173" s="15"/>
      <c r="C173" s="11"/>
      <c r="D173" s="7" t="s">
        <v>32</v>
      </c>
      <c r="E173" s="42" t="s">
        <v>47</v>
      </c>
      <c r="F173" s="43">
        <v>25</v>
      </c>
      <c r="G173" s="43">
        <v>2.13</v>
      </c>
      <c r="H173" s="43">
        <v>1</v>
      </c>
      <c r="I173" s="43">
        <v>10.63</v>
      </c>
      <c r="J173" s="43">
        <v>64.8</v>
      </c>
      <c r="K173" s="44">
        <v>1148</v>
      </c>
      <c r="L173" s="43"/>
    </row>
    <row r="174" spans="1:12" ht="14.4" x14ac:dyDescent="0.3">
      <c r="A174" s="23"/>
      <c r="B174" s="15"/>
      <c r="C174" s="11"/>
      <c r="D174" s="6"/>
      <c r="E174" s="42" t="s">
        <v>49</v>
      </c>
      <c r="F174" s="43">
        <v>30</v>
      </c>
      <c r="G174" s="43">
        <v>0.42</v>
      </c>
      <c r="H174" s="43">
        <v>2</v>
      </c>
      <c r="I174" s="43">
        <v>2.02</v>
      </c>
      <c r="J174" s="43">
        <v>23.7</v>
      </c>
      <c r="K174" s="44">
        <v>600.01</v>
      </c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4"/>
      <c r="B176" s="17"/>
      <c r="C176" s="8"/>
      <c r="D176" s="18" t="s">
        <v>33</v>
      </c>
      <c r="E176" s="9"/>
      <c r="F176" s="19">
        <f>SUM(F167:F175)</f>
        <v>725</v>
      </c>
      <c r="G176" s="19">
        <f t="shared" ref="G176:J176" si="78">SUM(G167:G175)</f>
        <v>25.160000000000004</v>
      </c>
      <c r="H176" s="19">
        <f t="shared" si="78"/>
        <v>20</v>
      </c>
      <c r="I176" s="19">
        <f t="shared" si="78"/>
        <v>116.68999999999998</v>
      </c>
      <c r="J176" s="19">
        <f t="shared" si="78"/>
        <v>804.80000000000007</v>
      </c>
      <c r="K176" s="25"/>
      <c r="L176" s="19">
        <f t="shared" ref="L176" si="79">SUM(L167:L175)</f>
        <v>123</v>
      </c>
    </row>
    <row r="177" spans="1:12" ht="14.4" x14ac:dyDescent="0.25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1225</v>
      </c>
      <c r="G177" s="32">
        <f t="shared" ref="G177" si="80">G166+G176</f>
        <v>40.130000000000003</v>
      </c>
      <c r="H177" s="32">
        <f t="shared" ref="H177" si="81">H166+H176</f>
        <v>35</v>
      </c>
      <c r="I177" s="32">
        <f t="shared" ref="I177" si="82">I166+I176</f>
        <v>214.10999999999999</v>
      </c>
      <c r="J177" s="32">
        <f t="shared" ref="J177:L177" si="83">J166+J176</f>
        <v>1426.6999999999998</v>
      </c>
      <c r="K177" s="32"/>
      <c r="L177" s="32">
        <f t="shared" si="83"/>
        <v>217</v>
      </c>
    </row>
    <row r="178" spans="1:12" ht="14.4" x14ac:dyDescent="0.3">
      <c r="A178" s="20">
        <v>2</v>
      </c>
      <c r="B178" s="21">
        <v>5</v>
      </c>
      <c r="C178" s="22" t="s">
        <v>20</v>
      </c>
      <c r="D178" s="5" t="s">
        <v>21</v>
      </c>
      <c r="E178" s="39" t="s">
        <v>91</v>
      </c>
      <c r="F178" s="40">
        <v>180</v>
      </c>
      <c r="G178" s="40">
        <v>5.79</v>
      </c>
      <c r="H178" s="40">
        <v>3</v>
      </c>
      <c r="I178" s="40">
        <v>28.83</v>
      </c>
      <c r="J178" s="40">
        <v>214.2</v>
      </c>
      <c r="K178" s="41">
        <v>851</v>
      </c>
      <c r="L178" s="40">
        <v>94</v>
      </c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68</v>
      </c>
      <c r="F180" s="43">
        <v>200</v>
      </c>
      <c r="G180" s="43"/>
      <c r="H180" s="43"/>
      <c r="I180" s="43">
        <v>14.97</v>
      </c>
      <c r="J180" s="43">
        <v>59.9</v>
      </c>
      <c r="K180" s="44">
        <v>828</v>
      </c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42</v>
      </c>
      <c r="F181" s="43">
        <v>20</v>
      </c>
      <c r="G181" s="43">
        <v>1.62</v>
      </c>
      <c r="H181" s="43"/>
      <c r="I181" s="43">
        <v>9.76</v>
      </c>
      <c r="J181" s="43">
        <v>48.4</v>
      </c>
      <c r="K181" s="44">
        <v>897</v>
      </c>
      <c r="L181" s="43"/>
    </row>
    <row r="182" spans="1:12" ht="14.4" x14ac:dyDescent="0.3">
      <c r="A182" s="23"/>
      <c r="B182" s="15"/>
      <c r="C182" s="11"/>
      <c r="D182" s="7" t="s">
        <v>24</v>
      </c>
      <c r="E182" s="42" t="s">
        <v>96</v>
      </c>
      <c r="F182" s="43">
        <v>120</v>
      </c>
      <c r="G182" s="43">
        <v>0.48</v>
      </c>
      <c r="H182" s="43"/>
      <c r="I182" s="43">
        <v>11.76</v>
      </c>
      <c r="J182" s="43">
        <v>56.7</v>
      </c>
      <c r="K182" s="44">
        <v>976</v>
      </c>
      <c r="L182" s="43"/>
    </row>
    <row r="183" spans="1:12" ht="14.4" x14ac:dyDescent="0.3">
      <c r="A183" s="23"/>
      <c r="B183" s="15"/>
      <c r="C183" s="11"/>
      <c r="D183" s="6" t="s">
        <v>23</v>
      </c>
      <c r="E183" s="42" t="s">
        <v>72</v>
      </c>
      <c r="F183" s="43">
        <v>30</v>
      </c>
      <c r="G183" s="43">
        <v>5</v>
      </c>
      <c r="H183" s="43">
        <v>3</v>
      </c>
      <c r="I183" s="43">
        <v>16.41</v>
      </c>
      <c r="J183" s="43">
        <v>117.8</v>
      </c>
      <c r="K183" s="44">
        <v>810</v>
      </c>
      <c r="L183" s="43"/>
    </row>
    <row r="184" spans="1:12" ht="14.4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3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4">SUM(G178:G184)</f>
        <v>12.89</v>
      </c>
      <c r="H185" s="19">
        <f t="shared" si="84"/>
        <v>6</v>
      </c>
      <c r="I185" s="19">
        <f t="shared" si="84"/>
        <v>81.72999999999999</v>
      </c>
      <c r="J185" s="19">
        <f t="shared" si="84"/>
        <v>496.99999999999994</v>
      </c>
      <c r="K185" s="25"/>
      <c r="L185" s="19">
        <f t="shared" ref="L185" si="85">SUM(L178:L184)</f>
        <v>94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92</v>
      </c>
      <c r="F187" s="43">
        <v>200</v>
      </c>
      <c r="G187" s="43">
        <v>2.02</v>
      </c>
      <c r="H187" s="43">
        <v>2</v>
      </c>
      <c r="I187" s="43">
        <v>18.96</v>
      </c>
      <c r="J187" s="43">
        <v>104.1</v>
      </c>
      <c r="K187" s="44">
        <v>1113</v>
      </c>
      <c r="L187" s="43">
        <v>123</v>
      </c>
    </row>
    <row r="188" spans="1:12" ht="14.4" x14ac:dyDescent="0.3">
      <c r="A188" s="23"/>
      <c r="B188" s="15"/>
      <c r="C188" s="11"/>
      <c r="D188" s="7" t="s">
        <v>28</v>
      </c>
      <c r="E188" s="42" t="s">
        <v>93</v>
      </c>
      <c r="F188" s="43">
        <v>90</v>
      </c>
      <c r="G188" s="43">
        <v>12.61</v>
      </c>
      <c r="H188" s="43">
        <v>13</v>
      </c>
      <c r="I188" s="43">
        <v>12.46</v>
      </c>
      <c r="J188" s="43">
        <v>215.2</v>
      </c>
      <c r="K188" s="44">
        <v>907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94</v>
      </c>
      <c r="F189" s="43">
        <v>150</v>
      </c>
      <c r="G189" s="43">
        <v>4.6900000000000004</v>
      </c>
      <c r="H189" s="43">
        <v>5</v>
      </c>
      <c r="I189" s="43">
        <v>33.479999999999997</v>
      </c>
      <c r="J189" s="43">
        <v>199.9</v>
      </c>
      <c r="K189" s="44">
        <v>1000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71</v>
      </c>
      <c r="F190" s="43">
        <v>200</v>
      </c>
      <c r="G190" s="43">
        <v>0.68</v>
      </c>
      <c r="H190" s="43"/>
      <c r="I190" s="43">
        <v>25.63</v>
      </c>
      <c r="J190" s="43">
        <v>120.6</v>
      </c>
      <c r="K190" s="44">
        <v>705</v>
      </c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42</v>
      </c>
      <c r="F191" s="43">
        <v>20</v>
      </c>
      <c r="G191" s="43">
        <v>1.62</v>
      </c>
      <c r="H191" s="43"/>
      <c r="I191" s="43">
        <v>9.76</v>
      </c>
      <c r="J191" s="43">
        <v>48.4</v>
      </c>
      <c r="K191" s="44">
        <v>897</v>
      </c>
      <c r="L191" s="43"/>
    </row>
    <row r="192" spans="1:12" ht="14.4" x14ac:dyDescent="0.3">
      <c r="A192" s="23"/>
      <c r="B192" s="15"/>
      <c r="C192" s="11"/>
      <c r="D192" s="7" t="s">
        <v>32</v>
      </c>
      <c r="E192" s="42" t="s">
        <v>47</v>
      </c>
      <c r="F192" s="43">
        <v>20</v>
      </c>
      <c r="G192" s="43">
        <v>1.7</v>
      </c>
      <c r="H192" s="43">
        <v>1</v>
      </c>
      <c r="I192" s="43">
        <v>8.5</v>
      </c>
      <c r="J192" s="43">
        <v>51.8</v>
      </c>
      <c r="K192" s="44">
        <v>1148</v>
      </c>
      <c r="L192" s="43"/>
    </row>
    <row r="193" spans="1:12" ht="14.4" x14ac:dyDescent="0.3">
      <c r="A193" s="23"/>
      <c r="B193" s="15"/>
      <c r="C193" s="11"/>
      <c r="D193" s="6"/>
      <c r="E193" s="42" t="s">
        <v>95</v>
      </c>
      <c r="F193" s="43">
        <v>30</v>
      </c>
      <c r="G193" s="43">
        <v>0.21</v>
      </c>
      <c r="H193" s="43">
        <v>2</v>
      </c>
      <c r="I193" s="43">
        <v>2.25</v>
      </c>
      <c r="J193" s="43">
        <v>23.6</v>
      </c>
      <c r="K193" s="44">
        <v>901</v>
      </c>
      <c r="L193" s="43"/>
    </row>
    <row r="194" spans="1:12" ht="14.4" x14ac:dyDescent="0.3">
      <c r="A194" s="23"/>
      <c r="B194" s="15"/>
      <c r="C194" s="11"/>
      <c r="D194" s="6"/>
      <c r="E194" s="42" t="s">
        <v>45</v>
      </c>
      <c r="F194" s="43">
        <v>5</v>
      </c>
      <c r="G194" s="43">
        <v>1.1399999999999999</v>
      </c>
      <c r="H194" s="43">
        <v>1</v>
      </c>
      <c r="I194" s="43">
        <v>0.04</v>
      </c>
      <c r="J194" s="43">
        <v>11.8</v>
      </c>
      <c r="K194" s="44">
        <v>1052</v>
      </c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SUM(F186:F194)</f>
        <v>715</v>
      </c>
      <c r="G195" s="19">
        <f t="shared" ref="G195:J195" si="86">SUM(G186:G194)</f>
        <v>24.67</v>
      </c>
      <c r="H195" s="19">
        <f t="shared" si="86"/>
        <v>24</v>
      </c>
      <c r="I195" s="19">
        <f t="shared" si="86"/>
        <v>111.08000000000001</v>
      </c>
      <c r="J195" s="19">
        <f t="shared" si="86"/>
        <v>775.39999999999986</v>
      </c>
      <c r="K195" s="25"/>
      <c r="L195" s="19">
        <f t="shared" ref="L195" si="87">SUM(L186:L194)</f>
        <v>123</v>
      </c>
    </row>
    <row r="196" spans="1:12" ht="14.4" x14ac:dyDescent="0.25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>
        <f>F185+F195</f>
        <v>1265</v>
      </c>
      <c r="G196" s="32">
        <f t="shared" ref="G196" si="88">G185+G195</f>
        <v>37.56</v>
      </c>
      <c r="H196" s="32">
        <f t="shared" ref="H196" si="89">H185+H195</f>
        <v>30</v>
      </c>
      <c r="I196" s="32">
        <f t="shared" ref="I196" si="90">I185+I195</f>
        <v>192.81</v>
      </c>
      <c r="J196" s="32">
        <f t="shared" ref="J196:L196" si="91">J185+J195</f>
        <v>1272.3999999999999</v>
      </c>
      <c r="K196" s="32"/>
      <c r="L196" s="32">
        <f t="shared" si="91"/>
        <v>217</v>
      </c>
    </row>
    <row r="197" spans="1:12" x14ac:dyDescent="0.25">
      <c r="A197" s="27"/>
      <c r="B197" s="28"/>
      <c r="C197" s="56" t="s">
        <v>5</v>
      </c>
      <c r="D197" s="56"/>
      <c r="E197" s="56"/>
      <c r="F197" s="34">
        <f>(F24+F43+F62+F81+F100+F119+F139+F158+F177+F196)/(IF(F24=0,0,1)+IF(F43=0,0,1)+IF(F62=0,0,1)+IF(F81=0,0,1)+IF(F100=0,0,1)+IF(F119=0,0,1)+IF(F139=0,0,1)+IF(F158=0,0,1)+IF(F177=0,0,1)+IF(F196=0,0,1))</f>
        <v>1250.5</v>
      </c>
      <c r="G197" s="34">
        <f>(G24+G43+G62+G81+G100+G119+G139+G158+G177+G196)/(IF(G24=0,0,1)+IF(G43=0,0,1)+IF(G62=0,0,1)+IF(G81=0,0,1)+IF(G100=0,0,1)+IF(G119=0,0,1)+IF(G139=0,0,1)+IF(G158=0,0,1)+IF(G177=0,0,1)+IF(G196=0,0,1))</f>
        <v>44.255000000000003</v>
      </c>
      <c r="H197" s="34">
        <f>(H24+H43+H62+H81+H100+H119+H139+H158+H177+H196)/(IF(H24=0,0,1)+IF(H43=0,0,1)+IF(H62=0,0,1)+IF(H81=0,0,1)+IF(H100=0,0,1)+IF(H119=0,0,1)+IF(H139=0,0,1)+IF(H158=0,0,1)+IF(H177=0,0,1)+IF(H196=0,0,1))</f>
        <v>42.9</v>
      </c>
      <c r="I197" s="34">
        <f>(I24+I43+I62+I81+I100+I119+I139+I158+I177+I196)/(IF(I24=0,0,1)+IF(I43=0,0,1)+IF(I62=0,0,1)+IF(I81=0,0,1)+IF(I100=0,0,1)+IF(I119=0,0,1)+IF(I139=0,0,1)+IF(I158=0,0,1)+IF(I177=0,0,1)+IF(I196=0,0,1))</f>
        <v>192.40999999999997</v>
      </c>
      <c r="J197" s="34">
        <f>(J24+J43+J62+J81+J100+J119+J139+J158+J177+J196)/(IF(J24=0,0,1)+IF(J43=0,0,1)+IF(J62=0,0,1)+IF(J81=0,0,1)+IF(J100=0,0,1)+IF(J119=0,0,1)+IF(J139=0,0,1)+IF(J158=0,0,1)+IF(J177=0,0,1)+IF(J196=0,0,1))</f>
        <v>1381.5000000000002</v>
      </c>
      <c r="K197" s="34"/>
      <c r="L197" s="34">
        <f>(L24+L43+L62+L81+L100+L119+L139+L158+L177+L196)/(IF(L24=0,0,1)+IF(L43=0,0,1)+IF(L62=0,0,1)+IF(L81=0,0,1)+IF(L100=0,0,1)+IF(L119=0,0,1)+IF(L139=0,0,1)+IF(L158=0,0,1)+IF(L177=0,0,1)+IF(L196=0,0,1))</f>
        <v>217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2023-12-21T04:28:34Z</dcterms:modified>
</cp:coreProperties>
</file>